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3BA2734D-38BF-4AD3-8237-5EAA7232FB0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4-2025" sheetId="109" r:id="rId2"/>
    <sheet name="03-2025" sheetId="108" r:id="rId3"/>
    <sheet name="02-2025 " sheetId="106" r:id="rId4"/>
    <sheet name="01-2025" sheetId="104" r:id="rId5"/>
    <sheet name="12-2024" sheetId="103" r:id="rId6"/>
    <sheet name="11-2024" sheetId="102" r:id="rId7"/>
    <sheet name="10-2024" sheetId="101" r:id="rId8"/>
    <sheet name="09-2024" sheetId="100" r:id="rId9"/>
    <sheet name="08-2024 " sheetId="99" r:id="rId10"/>
    <sheet name="07-2024" sheetId="96" r:id="rId11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09" l="1"/>
  <c r="C31" i="109"/>
  <c r="C30" i="109"/>
  <c r="C29" i="109"/>
  <c r="C26" i="109"/>
  <c r="C25" i="109"/>
  <c r="C24" i="109"/>
  <c r="C21" i="109"/>
  <c r="C20" i="109"/>
  <c r="C16" i="109"/>
  <c r="C12" i="109"/>
  <c r="C8" i="109"/>
  <c r="M13" i="65" l="1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<sst xmlns="http://schemas.openxmlformats.org/spreadsheetml/2006/main" count="777" uniqueCount="137">
  <si>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</si>
  <si>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</si>
  <si>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</si>
  <si>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</si>
  <si>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</si>
  <si>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</si>
  <si>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</si>
  <si>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</si>
  <si>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</si>
  <si>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</si>
  <si>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</si>
  <si>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</si>
  <si>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</si>
  <si>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</si>
  <si>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</si>
  <si>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</si>
  <si>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</si>
  <si>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</si>
  <si>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</si>
  <si>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</si>
  <si>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</si>
  <si>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</si>
  <si>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</si>
  <si>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</si>
  <si>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</si>
  <si>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</si>
  <si>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</si>
  <si>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</si>
  <si>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</si>
  <si>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</si>
  <si>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</si>
  <si>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</si>
  <si>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</si>
  <si>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</si>
  <si>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</si>
  <si>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</si>
  <si>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</si>
  <si>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</si>
  <si>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</si>
  <si>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</si>
  <si>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</si>
  <si>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</si>
  <si>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</si>
  <si>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</si>
  <si>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</si>
  <si>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</si>
  <si>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</si>
  <si>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</si>
  <si>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</si>
  <si>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</si>
  <si>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</si>
  <si>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</si>
  <si>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</si>
  <si>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</si>
  <si>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</si>
  <si>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</si>
  <si>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</si>
  <si>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</si>
  <si>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</si>
  <si>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</si>
  <si>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</si>
  <si>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</si>
  <si>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</si>
  <si>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</si>
  <si>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</si>
  <si>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</si>
  <si>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</si>
  <si>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</si>
  <si>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</si>
  <si>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</si>
  <si>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</si>
  <si>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</si>
  <si>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</si>
  <si>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</si>
  <si>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</si>
  <si>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</si>
  <si>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</si>
  <si>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</si>
  <si>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</si>
  <si>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</si>
  <si>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</si>
  <si>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</si>
  <si>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</si>
  <si>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</si>
  <si>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</si>
  <si>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</si>
  <si>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</si>
  <si>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</si>
  <si>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</si>
  <si>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</si>
  <si>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</si>
  <si>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</si>
  <si>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</si>
  <si>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</si>
  <si>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</si>
  <si>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</si>
  <si>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</si>
  <si>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</si>
  <si>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</si>
  <si>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</si>
  <si>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</si>
  <si>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</si>
  <si>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</si>
  <si>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</si>
  <si>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</si>
  <si>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</si>
  <si>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</si>
  <si>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</si>
  <si>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</si>
  <si>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</si>
  <si>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</si>
  <si>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</si>
  <si>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</si>
  <si>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</si>
  <si>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</si>
  <si>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</si>
  <si>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</si>
  <si>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</si>
  <si>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</si>
  <si>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</si>
  <si>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</si>
  <si>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</si>
  <si>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</si>
  <si>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</si>
  <si>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</si>
  <si>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</si>
  <si>
    <t>ožujak 2025. godine</t>
  </si>
  <si>
    <t>04.03.-10-03.</t>
  </si>
  <si>
    <t>11.03.-17.03.</t>
  </si>
  <si>
    <t>18.03.-24.03.</t>
  </si>
  <si>
    <t>25.03.-31.03.</t>
  </si>
  <si>
    <t>travnj 2025. godine</t>
  </si>
  <si>
    <t>01.04.-07.04.</t>
  </si>
  <si>
    <t>08.04.-14.04.</t>
  </si>
  <si>
    <t>15.04.-21.04.</t>
  </si>
  <si>
    <t>22.04.-28.04.</t>
  </si>
  <si>
    <t>29.04.-05.05.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</si>
</sst>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23009" name="Object 1" hidden="1">
              <a:extLst>
                <a:ext uri="{63B3BB69-23CF-44E3-9099-C40C66FF867C}">
                  <a14:compatExt spid="_x0000_s1323009"/>
                </a:ext>
                <a:ext uri="{FF2B5EF4-FFF2-40B4-BE49-F238E27FC236}">
                  <a16:creationId xmlns:a16="http://schemas.microsoft.com/office/drawing/2014/main" id="{00000000-0008-0000-0100-0000013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3793" name="Object 1" hidden="1">
              <a:extLst>
                <a:ext uri="{63B3BB69-23CF-44E3-9099-C40C66FF867C}">
                  <a14:compatExt spid="_x0000_s1313793"/>
                </a:ext>
                <a:ext uri="{FF2B5EF4-FFF2-40B4-BE49-F238E27FC236}">
                  <a16:creationId xmlns:a16="http://schemas.microsoft.com/office/drawing/2014/main" id="{00000000-0008-0000-0200-0000010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3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4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5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6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7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8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9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A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N9" sqref="N9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6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64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v>0.56689999999999996</v>
      </c>
      <c r="L4" s="66">
        <v>0.57630000000000003</v>
      </c>
      <c r="M4" s="24">
        <f t="shared" ref="M4:M21" si="0">L4-H4-E4</f>
        <v>0.53180000000000005</v>
      </c>
    </row>
    <row r="5" spans="1:23" ht="15" thickBot="1" x14ac:dyDescent="0.35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0.44340000000000002</v>
      </c>
      <c r="L5" s="66">
        <v>0.56340000000000001</v>
      </c>
      <c r="M5" s="24">
        <f t="shared" si="0"/>
        <v>0.42215999999999998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0.58789999999999998</v>
      </c>
      <c r="L6" s="66">
        <v>0.63300000000000001</v>
      </c>
      <c r="M6" s="24">
        <f t="shared" si="0"/>
        <v>0.53176000000000001</v>
      </c>
    </row>
    <row r="7" spans="1:23" ht="15" hidden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66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1.0239</v>
      </c>
      <c r="L8" s="66">
        <v>1.0757000000000001</v>
      </c>
      <c r="M8" s="24">
        <f t="shared" si="0"/>
        <v>0.51190000000000013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0.93790000000000007</v>
      </c>
      <c r="L9" s="66">
        <v>0.98970000000000002</v>
      </c>
      <c r="M9" s="24">
        <f t="shared" si="0"/>
        <v>0.53190000000000004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66">
        <v>2.9975000000000001</v>
      </c>
      <c r="M10" s="24">
        <f>L10-H10-E10</f>
        <v>2.4344999999999999</v>
      </c>
      <c r="U10">
        <v>0.58099999999999996</v>
      </c>
    </row>
    <row r="11" spans="1:23" ht="15" thickBot="1" x14ac:dyDescent="0.35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0.93792999999999993</v>
      </c>
      <c r="L11" s="66">
        <v>0.98892999999999998</v>
      </c>
      <c r="M11" s="24">
        <f t="shared" si="0"/>
        <v>0.5319299999999999</v>
      </c>
      <c r="U11">
        <v>0.54769999999999996</v>
      </c>
    </row>
    <row r="12" spans="1:23" ht="15" thickBot="1" x14ac:dyDescent="0.35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1.0239100000000001</v>
      </c>
      <c r="L12" s="66">
        <v>1.07491</v>
      </c>
      <c r="M12" s="24">
        <f t="shared" si="0"/>
        <v>0.51190999999999998</v>
      </c>
    </row>
    <row r="13" spans="1:23" ht="15" thickBot="1" x14ac:dyDescent="0.35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1.07501</v>
      </c>
      <c r="L13" s="66">
        <v>1.19201</v>
      </c>
      <c r="M13" s="24">
        <f>L13-H13-E13</f>
        <v>0.56301000000000001</v>
      </c>
    </row>
    <row r="14" spans="1:23" ht="15" thickBot="1" x14ac:dyDescent="0.35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0.93792999999999993</v>
      </c>
      <c r="L14" s="66">
        <v>1.0529299999999999</v>
      </c>
      <c r="M14" s="24">
        <f t="shared" si="0"/>
        <v>0.5319299999999999</v>
      </c>
    </row>
    <row r="15" spans="1:23" ht="15" thickBot="1" x14ac:dyDescent="0.35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1.0239100000000001</v>
      </c>
      <c r="L15" s="66">
        <v>1.1389100000000001</v>
      </c>
      <c r="M15" s="24">
        <f t="shared" si="0"/>
        <v>0.51191000000000009</v>
      </c>
    </row>
    <row r="16" spans="1:23" ht="15" thickBot="1" x14ac:dyDescent="0.35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1.07501</v>
      </c>
      <c r="L16" s="66">
        <v>1.19201</v>
      </c>
      <c r="M16" s="24">
        <f t="shared" si="0"/>
        <v>0.56301000000000001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66">
        <v>0.95589999999999997</v>
      </c>
      <c r="M17" s="24">
        <f t="shared" si="0"/>
        <v>0.51289999999999991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66">
        <v>1.1155999999999999</v>
      </c>
      <c r="M18" s="24">
        <f t="shared" si="0"/>
        <v>0.48559999999999992</v>
      </c>
      <c r="N18" s="43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66">
        <v>1.1275999999999999</v>
      </c>
      <c r="M19" s="24">
        <f t="shared" si="0"/>
        <v>0.48559999999999992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66">
        <v>1.0619000000000001</v>
      </c>
      <c r="M20" s="24">
        <f t="shared" si="0"/>
        <v>0.51290000000000002</v>
      </c>
    </row>
    <row r="21" spans="1:20" ht="15" thickBot="1" x14ac:dyDescent="0.35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0.53180000000000005</v>
      </c>
      <c r="L21" s="66">
        <v>0.64180000000000004</v>
      </c>
      <c r="M21" s="24">
        <f t="shared" si="0"/>
        <v>0.53180000000000005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0.93031200000000003</v>
      </c>
      <c r="L23" s="65">
        <f>AVERAGE(L9,L11,L14,L17,L20)</f>
        <v>1.0098720000000001</v>
      </c>
      <c r="M23" s="28">
        <f>AVERAGE(M9,M11,M14)</f>
        <v>0.53191999999999995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3">
      <c r="J24" t="s">
        <v>43</v>
      </c>
      <c r="K24">
        <f>AVERAGE(K13,K16,K19)</f>
        <v>1.0492066666666666</v>
      </c>
      <c r="L24" s="65">
        <f>AVERAGE(L13,L16,L19)</f>
        <v>1.1705399999999999</v>
      </c>
      <c r="M24" s="51">
        <f>AVERAGE(M13,M16)</f>
        <v>0.56301000000000001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3">
      <c r="J25" t="s">
        <v>20</v>
      </c>
      <c r="K25">
        <f>AVERAGE(K8,K10,K12,K15,K18)</f>
        <v>1.4031639999999999</v>
      </c>
      <c r="L25" s="65">
        <f>AVERAGE(L8,L10,L12,L15,L18)</f>
        <v>1.480524</v>
      </c>
      <c r="M25" s="28">
        <f>AVERAGE(M8,M10,M12,M15)</f>
        <v>0.99255500000000008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3">
      <c r="J26" t="s">
        <v>18</v>
      </c>
      <c r="K26">
        <f>AVERAGE(K6,K7)</f>
        <v>0.63674999999999993</v>
      </c>
      <c r="L26" s="65">
        <f>AVERAGE(L6,L7)</f>
        <v>0.69645000000000001</v>
      </c>
      <c r="M26" s="52">
        <f>AVERAGE(M6,M7)</f>
        <v>0.58061000000000007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0.54935</v>
      </c>
      <c r="L27" s="65">
        <f>AVERAGE(L4,L21)</f>
        <v>0.60905000000000009</v>
      </c>
      <c r="M27" s="28">
        <f>AVERAGE(M4,M21)</f>
        <v>0.53180000000000005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81</v>
      </c>
    </row>
    <row r="33" spans="3:9" hidden="1" x14ac:dyDescent="0.3">
      <c r="C33" t="s">
        <v>47</v>
      </c>
    </row>
    <row r="34" spans="3:9" x14ac:dyDescent="0.3">
      <c r="C34" t="s">
        <v>82</v>
      </c>
    </row>
    <row r="35" spans="3:9" x14ac:dyDescent="0.3">
      <c r="C35" t="s">
        <v>83</v>
      </c>
    </row>
    <row r="36" spans="3:9" x14ac:dyDescent="0.3">
      <c r="C36" t="s">
        <v>84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85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46A-BAB4-4E15-85C4-FE9C647183CE}">
  <dimension ref="A1:G52"/>
  <sheetViews>
    <sheetView tabSelected="1" workbookViewId="0">
      <selection activeCell="I16" sqref="I16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  <c r="G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  <c r="G2" s="7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131</v>
      </c>
      <c r="B4" s="73"/>
      <c r="C4" s="68" t="s">
        <v>132</v>
      </c>
      <c r="D4" s="8" t="s">
        <v>133</v>
      </c>
      <c r="E4" s="8" t="s">
        <v>134</v>
      </c>
      <c r="F4" s="8" t="s">
        <v>135</v>
      </c>
      <c r="G4" s="8" t="s">
        <v>136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f>List1!$L$4</f>
        <v>0.57630000000000003</v>
      </c>
      <c r="D8" s="54"/>
      <c r="E8" s="54"/>
      <c r="F8" s="54"/>
      <c r="G8" s="54"/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f>List1!$L$5</f>
        <v>0.56340000000000001</v>
      </c>
      <c r="D12" s="58"/>
      <c r="E12" s="58"/>
      <c r="F12" s="58"/>
      <c r="G12" s="58"/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f>List1!$L$6</f>
        <v>0.63300000000000001</v>
      </c>
      <c r="D16" s="54"/>
      <c r="E16" s="54"/>
      <c r="F16" s="54"/>
      <c r="G16" s="54"/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f>List1!$L$8</f>
        <v>1.0757000000000001</v>
      </c>
      <c r="D20" s="54"/>
      <c r="E20" s="54"/>
      <c r="F20" s="54"/>
      <c r="G20" s="54"/>
    </row>
    <row r="21" spans="1:7" ht="18.75" customHeight="1" x14ac:dyDescent="0.3">
      <c r="A21" s="45" t="s">
        <v>4</v>
      </c>
      <c r="B21" s="44" t="s">
        <v>65</v>
      </c>
      <c r="C21" s="59">
        <f>List1!$L$9</f>
        <v>0.98970000000000002</v>
      </c>
      <c r="D21" s="59"/>
      <c r="E21" s="59"/>
      <c r="F21" s="59"/>
      <c r="G21" s="59"/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f>List1!$L$12</f>
        <v>1.07491</v>
      </c>
      <c r="D24" s="58"/>
      <c r="E24" s="58"/>
      <c r="F24" s="58"/>
      <c r="G24" s="58"/>
    </row>
    <row r="25" spans="1:7" ht="19.5" customHeight="1" x14ac:dyDescent="0.3">
      <c r="A25" s="6" t="s">
        <v>4</v>
      </c>
      <c r="B25" s="7" t="s">
        <v>65</v>
      </c>
      <c r="C25" s="58">
        <f>List1!$L$11</f>
        <v>0.98892999999999998</v>
      </c>
      <c r="D25" s="58"/>
      <c r="E25" s="58"/>
      <c r="F25" s="58"/>
      <c r="G25" s="58"/>
    </row>
    <row r="26" spans="1:7" ht="16.5" customHeight="1" x14ac:dyDescent="0.3">
      <c r="A26" s="45" t="s">
        <v>5</v>
      </c>
      <c r="B26" s="44" t="s">
        <v>78</v>
      </c>
      <c r="C26" s="58">
        <f>List1!$L$13</f>
        <v>1.19201</v>
      </c>
      <c r="D26" s="58"/>
      <c r="E26" s="58"/>
      <c r="F26" s="58"/>
      <c r="G26" s="58"/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f>List1!$L$15</f>
        <v>1.1389100000000001</v>
      </c>
      <c r="D29" s="58"/>
      <c r="E29" s="58"/>
      <c r="F29" s="58"/>
      <c r="G29" s="58"/>
    </row>
    <row r="30" spans="1:7" ht="18.75" customHeight="1" x14ac:dyDescent="0.3">
      <c r="A30" s="6" t="s">
        <v>4</v>
      </c>
      <c r="B30" s="7" t="s">
        <v>65</v>
      </c>
      <c r="C30" s="58">
        <f>List1!$L$14</f>
        <v>1.0529299999999999</v>
      </c>
      <c r="D30" s="58"/>
      <c r="E30" s="58"/>
      <c r="F30" s="58"/>
      <c r="G30" s="58"/>
    </row>
    <row r="31" spans="1:7" ht="15" customHeight="1" x14ac:dyDescent="0.3">
      <c r="A31" s="45" t="s">
        <v>5</v>
      </c>
      <c r="B31" s="44" t="s">
        <v>78</v>
      </c>
      <c r="C31" s="58">
        <f>List1!$L$16</f>
        <v>1.19201</v>
      </c>
      <c r="D31" s="58"/>
      <c r="E31" s="58"/>
      <c r="F31" s="58"/>
      <c r="G31" s="58"/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f>List1!$L$21</f>
        <v>0.64180000000000004</v>
      </c>
      <c r="D34" s="58"/>
      <c r="E34" s="58"/>
      <c r="F34" s="58"/>
      <c r="G34" s="58"/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230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2300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8674-4B2E-4000-A75A-18C6A8A74D7B}">
  <dimension ref="A1:G52"/>
  <sheetViews>
    <sheetView topLeftCell="A6" workbookViewId="0">
      <selection activeCell="F25" sqref="F25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  <c r="G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  <c r="G2" s="7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126</v>
      </c>
      <c r="B4" s="73"/>
      <c r="C4" s="68" t="s">
        <v>127</v>
      </c>
      <c r="D4" s="8" t="s">
        <v>128</v>
      </c>
      <c r="E4" s="8" t="s">
        <v>129</v>
      </c>
      <c r="F4" s="8" t="s">
        <v>130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0.61140000000000005</v>
      </c>
      <c r="D8" s="54">
        <v>0.5827</v>
      </c>
      <c r="E8" s="54">
        <v>0.56230000000000002</v>
      </c>
      <c r="F8" s="54">
        <v>0.56189999999999996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0.60580000000000001</v>
      </c>
      <c r="D12" s="58">
        <v>0.56920000000000004</v>
      </c>
      <c r="E12" s="58">
        <v>0.55800000000000005</v>
      </c>
      <c r="F12" s="58">
        <v>0.55030000000000001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0.66810000000000003</v>
      </c>
      <c r="D16" s="54">
        <v>0.63939999999999997</v>
      </c>
      <c r="E16" s="54">
        <v>0.61899999999999999</v>
      </c>
      <c r="F16" s="54">
        <v>0.61860000000000004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1.0793999999999999</v>
      </c>
      <c r="D20" s="54">
        <v>1.0397000000000001</v>
      </c>
      <c r="E20" s="54">
        <v>1.0404</v>
      </c>
      <c r="F20" s="54">
        <v>1.0548999999999999</v>
      </c>
    </row>
    <row r="21" spans="1:6" ht="18.75" customHeight="1" x14ac:dyDescent="0.3">
      <c r="A21" s="45" t="s">
        <v>4</v>
      </c>
      <c r="B21" s="44" t="s">
        <v>65</v>
      </c>
      <c r="C21" s="59">
        <v>1.0247999999999999</v>
      </c>
      <c r="D21" s="59">
        <v>0.99609999999999999</v>
      </c>
      <c r="E21" s="59">
        <v>0.97570000000000001</v>
      </c>
      <c r="F21" s="59">
        <v>0.97529999999999994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1.0786100000000001</v>
      </c>
      <c r="D24" s="58">
        <v>1.03871</v>
      </c>
      <c r="E24" s="58">
        <v>1.0396099999999999</v>
      </c>
      <c r="F24" s="58">
        <v>1.0541100000000001</v>
      </c>
    </row>
    <row r="25" spans="1:6" ht="19.5" customHeight="1" x14ac:dyDescent="0.3">
      <c r="A25" s="6" t="s">
        <v>4</v>
      </c>
      <c r="B25" s="7" t="s">
        <v>65</v>
      </c>
      <c r="C25" s="58">
        <v>1.02403</v>
      </c>
      <c r="D25" s="58">
        <v>0.99512999999999996</v>
      </c>
      <c r="E25" s="58">
        <v>0.97492999999999996</v>
      </c>
      <c r="F25" s="58">
        <v>0.97453000000000001</v>
      </c>
    </row>
    <row r="26" spans="1:6" ht="16.5" customHeight="1" x14ac:dyDescent="0.3">
      <c r="A26" s="45" t="s">
        <v>5</v>
      </c>
      <c r="B26" s="44" t="s">
        <v>78</v>
      </c>
      <c r="C26" s="58">
        <v>1.19611</v>
      </c>
      <c r="D26" s="58">
        <v>1.15221</v>
      </c>
      <c r="E26" s="58">
        <v>1.1532100000000001</v>
      </c>
      <c r="F26" s="58">
        <v>1.1692100000000001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1.1426099999999999</v>
      </c>
      <c r="D29" s="58">
        <v>1.1027100000000001</v>
      </c>
      <c r="E29" s="58">
        <v>1.10361</v>
      </c>
      <c r="F29" s="58">
        <v>1.1181099999999999</v>
      </c>
    </row>
    <row r="30" spans="1:6" ht="18.75" customHeight="1" x14ac:dyDescent="0.3">
      <c r="A30" s="6" t="s">
        <v>4</v>
      </c>
      <c r="B30" s="7" t="s">
        <v>65</v>
      </c>
      <c r="C30" s="58">
        <v>1.0880300000000001</v>
      </c>
      <c r="D30" s="58">
        <v>1.0591299999999999</v>
      </c>
      <c r="E30" s="58">
        <v>1.0389299999999999</v>
      </c>
      <c r="F30" s="58">
        <v>1.03853</v>
      </c>
    </row>
    <row r="31" spans="1:6" ht="15" customHeight="1" x14ac:dyDescent="0.3">
      <c r="A31" s="45" t="s">
        <v>5</v>
      </c>
      <c r="B31" s="44" t="s">
        <v>78</v>
      </c>
      <c r="C31" s="58">
        <v>1.19611</v>
      </c>
      <c r="D31" s="58">
        <v>1.15221</v>
      </c>
      <c r="E31" s="58">
        <v>1.1532100000000001</v>
      </c>
      <c r="F31" s="58">
        <v>1.1692100000000001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0.67689999999999995</v>
      </c>
      <c r="D34" s="58">
        <v>0.64800000000000002</v>
      </c>
      <c r="E34" s="58">
        <v>0.62780000000000002</v>
      </c>
      <c r="F34" s="58">
        <v>0.62739999999999996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37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379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  <c r="G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  <c r="G2" s="7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121</v>
      </c>
      <c r="B4" s="73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v>0.64100000000000001</v>
      </c>
      <c r="F8" s="54">
        <v>0.63560000000000005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v>0.63229999999999997</v>
      </c>
      <c r="F12" s="58">
        <v>0.63229999999999997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v>0.69769999999999999</v>
      </c>
      <c r="F16" s="54">
        <v>0.69230000000000003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v>1.1141000000000001</v>
      </c>
      <c r="F20" s="54">
        <v>1.1043000000000001</v>
      </c>
    </row>
    <row r="21" spans="1:6" ht="18.75" customHeight="1" x14ac:dyDescent="0.3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v>1.0544</v>
      </c>
      <c r="F21" s="59">
        <v>1.0489999999999999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v>1.11331</v>
      </c>
      <c r="F24" s="58">
        <v>1.10351</v>
      </c>
    </row>
    <row r="25" spans="1:6" ht="19.5" customHeight="1" x14ac:dyDescent="0.3">
      <c r="A25" s="6" t="s">
        <v>4</v>
      </c>
      <c r="B25" s="7" t="s">
        <v>65</v>
      </c>
      <c r="C25" s="58">
        <v>1.03623</v>
      </c>
      <c r="D25" s="58">
        <v>1.04203</v>
      </c>
      <c r="E25" s="58">
        <v>1.0536300000000001</v>
      </c>
      <c r="F25" s="58">
        <v>1.04823</v>
      </c>
    </row>
    <row r="26" spans="1:6" ht="16.5" customHeight="1" x14ac:dyDescent="0.3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v>1.23431</v>
      </c>
      <c r="F26" s="58">
        <v>1.2236100000000001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v>1.1773100000000001</v>
      </c>
      <c r="F29" s="58">
        <v>1.16751</v>
      </c>
    </row>
    <row r="30" spans="1:6" ht="18.75" customHeight="1" x14ac:dyDescent="0.3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v>1.1176299999999999</v>
      </c>
      <c r="F30" s="58">
        <v>1.1122300000000001</v>
      </c>
    </row>
    <row r="31" spans="1:6" ht="15" customHeight="1" x14ac:dyDescent="0.3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v>1.23431</v>
      </c>
      <c r="F31" s="58">
        <v>1.2236100000000001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v>0.70650000000000002</v>
      </c>
      <c r="F34" s="58">
        <v>0.70109999999999995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  <c r="G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  <c r="G2" s="7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115</v>
      </c>
      <c r="B4" s="73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3">
      <c r="D7" s="30"/>
      <c r="G7" s="30"/>
    </row>
    <row r="8" spans="1:7" ht="16.5" customHeight="1" x14ac:dyDescent="0.3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3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3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3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3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3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6" s="1" customFormat="1" ht="13.8" x14ac:dyDescent="0.25">
      <c r="A2" s="69"/>
      <c r="B2" s="70" t="s">
        <v>70</v>
      </c>
      <c r="C2" s="71"/>
      <c r="D2" s="71"/>
      <c r="E2" s="71"/>
      <c r="F2" s="7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110</v>
      </c>
      <c r="B4" s="73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3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3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3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3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3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6" s="1" customFormat="1" ht="13.8" x14ac:dyDescent="0.25">
      <c r="A2" s="69"/>
      <c r="B2" s="70" t="s">
        <v>70</v>
      </c>
      <c r="C2" s="71"/>
      <c r="D2" s="71"/>
      <c r="E2" s="71"/>
      <c r="F2" s="7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105</v>
      </c>
      <c r="B4" s="73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3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3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3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3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3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98</v>
      </c>
      <c r="B4" s="73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3">
      <c r="C7" s="30"/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3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3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3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6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6" s="1" customFormat="1" ht="13.8" x14ac:dyDescent="0.25">
      <c r="A2" s="69"/>
      <c r="B2" s="70" t="s">
        <v>70</v>
      </c>
      <c r="C2" s="71"/>
      <c r="D2" s="71"/>
      <c r="E2" s="71"/>
      <c r="F2" s="7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93</v>
      </c>
      <c r="B4" s="73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3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3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3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3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3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90</v>
      </c>
      <c r="B4" s="73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3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3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3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3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3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33.88671875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71</v>
      </c>
      <c r="B4" s="73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8.75" customHeight="1" x14ac:dyDescent="0.3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3">
      <c r="C9" s="34"/>
      <c r="D9" s="34"/>
      <c r="E9" s="34"/>
      <c r="F9" s="55"/>
      <c r="G9" s="60"/>
    </row>
    <row r="10" spans="1:7" ht="22.5" hidden="1" customHeight="1" x14ac:dyDescent="0.3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3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3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3">
      <c r="A13" s="4"/>
      <c r="B13" s="5"/>
      <c r="C13" s="36"/>
      <c r="D13" s="36"/>
      <c r="E13" s="50"/>
      <c r="F13" s="36"/>
      <c r="G13" s="36"/>
    </row>
    <row r="14" spans="1:7" ht="22.5" customHeight="1" x14ac:dyDescent="0.3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3">
      <c r="C15" s="34"/>
      <c r="D15" s="34"/>
      <c r="E15" s="34"/>
      <c r="F15" s="55"/>
      <c r="G15" s="60"/>
    </row>
    <row r="16" spans="1:7" ht="18.75" customHeight="1" x14ac:dyDescent="0.3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3">
      <c r="C17" s="34"/>
      <c r="D17" s="34"/>
      <c r="E17" s="34"/>
      <c r="F17" s="55"/>
      <c r="G17" s="60"/>
    </row>
    <row r="18" spans="1:7" ht="22.5" customHeight="1" x14ac:dyDescent="0.3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3">
      <c r="C19" s="34"/>
      <c r="D19" s="34"/>
      <c r="E19" s="34"/>
      <c r="F19" s="55"/>
      <c r="G19" s="60"/>
    </row>
    <row r="20" spans="1:7" ht="15" customHeight="1" x14ac:dyDescent="0.3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3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3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3">
      <c r="C23" s="34"/>
      <c r="D23" s="34"/>
      <c r="E23" s="34"/>
      <c r="F23" s="55"/>
      <c r="G23" s="60"/>
    </row>
    <row r="24" spans="1:7" ht="18.75" customHeight="1" x14ac:dyDescent="0.3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3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3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3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3">
      <c r="C28" s="34"/>
      <c r="D28" s="34"/>
      <c r="E28" s="34"/>
      <c r="F28" s="55"/>
      <c r="G28" s="60"/>
    </row>
    <row r="29" spans="1:7" ht="18.75" customHeight="1" x14ac:dyDescent="0.3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3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3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3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3">
      <c r="C33" s="34"/>
      <c r="D33" s="34"/>
      <c r="E33" s="34"/>
      <c r="F33" s="55"/>
      <c r="G33" s="60"/>
    </row>
    <row r="34" spans="1:7" ht="18.75" customHeight="1" x14ac:dyDescent="0.3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List1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2025-04-01T09:07:04Z</dcterms:modified>
  <cp:category/>
  <cp:contentStatus/>
</cp:coreProperties>
</file>